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940" windowHeight="6072"/>
  </bookViews>
  <sheets>
    <sheet name="SCHEDULE" sheetId="1" r:id="rId1"/>
    <sheet name="TRANSFERS" sheetId="2" r:id="rId2"/>
    <sheet name="VIVARK" sheetId="3" r:id="rId3"/>
  </sheets>
  <calcPr calcId="125725"/>
</workbook>
</file>

<file path=xl/calcChain.xml><?xml version="1.0" encoding="utf-8"?>
<calcChain xmlns="http://schemas.openxmlformats.org/spreadsheetml/2006/main">
  <c r="C126" i="2"/>
  <c r="F14" i="1"/>
  <c r="F8"/>
  <c r="E21"/>
  <c r="D21"/>
  <c r="E16"/>
  <c r="D16"/>
  <c r="F24"/>
  <c r="F13"/>
  <c r="F12"/>
  <c r="E26"/>
  <c r="D26"/>
  <c r="C116" i="2"/>
  <c r="C111"/>
  <c r="C104"/>
  <c r="C100"/>
  <c r="F6" i="1"/>
  <c r="C95" i="2"/>
  <c r="D28" i="3"/>
  <c r="E11"/>
  <c r="F11" i="1"/>
  <c r="F19"/>
  <c r="F7"/>
  <c r="C16" i="2"/>
  <c r="F26" i="1" l="1"/>
  <c r="F16"/>
  <c r="F21"/>
</calcChain>
</file>

<file path=xl/sharedStrings.xml><?xml version="1.0" encoding="utf-8"?>
<sst xmlns="http://schemas.openxmlformats.org/spreadsheetml/2006/main" count="171" uniqueCount="131">
  <si>
    <t>HALEWOOD TOWN COUNCIL</t>
  </si>
  <si>
    <t>CHEQUE</t>
  </si>
  <si>
    <t>PAYEE</t>
  </si>
  <si>
    <t>DETAILS</t>
  </si>
  <si>
    <t>CENTRE</t>
  </si>
  <si>
    <t>TOTAL</t>
  </si>
  <si>
    <t>**</t>
  </si>
  <si>
    <t>***</t>
  </si>
  <si>
    <t>Section 112. Local Govt. Act 1972 (Salaries &amp; Wages)</t>
  </si>
  <si>
    <t>****</t>
  </si>
  <si>
    <t>*****</t>
  </si>
  <si>
    <t>Section 10. Local Govt. Act 1906 (Open Space, Playgrounds, Fencing)</t>
  </si>
  <si>
    <t>******</t>
  </si>
  <si>
    <t>Section 31. Local Govt. Act 1997 (Crime Prevention)</t>
  </si>
  <si>
    <t>Section 111. Local Govt. Act 1972 (Admin Functions)</t>
  </si>
  <si>
    <t>*******</t>
  </si>
  <si>
    <t>Section 145. Local Govt. Act 1972 (Entertainment &amp; The Arts)</t>
  </si>
  <si>
    <t>********</t>
  </si>
  <si>
    <t>Section 19. Local Govt. Act 1976 (Misc. Provisions- Recreational Facilities)</t>
  </si>
  <si>
    <t>NET</t>
  </si>
  <si>
    <t>VAT</t>
  </si>
  <si>
    <t>TOTALS</t>
  </si>
  <si>
    <t>ALREADY PAID - (STANDING ORDER 3d REFERS)</t>
  </si>
  <si>
    <t>TRANSFERS</t>
  </si>
  <si>
    <t>DATE</t>
  </si>
  <si>
    <t>AMOUNT</t>
  </si>
  <si>
    <t>28.07.14</t>
  </si>
  <si>
    <t>=</t>
  </si>
  <si>
    <t>06.08.14</t>
  </si>
  <si>
    <t xml:space="preserve"> LALC</t>
  </si>
  <si>
    <t xml:space="preserve"> Mandy transferred - o/d</t>
  </si>
  <si>
    <t>14.08.14</t>
  </si>
  <si>
    <t>22.08.14</t>
  </si>
  <si>
    <t>Prepayment -</t>
  </si>
  <si>
    <t>28.08.14</t>
  </si>
  <si>
    <t>Addendum -</t>
  </si>
  <si>
    <t>Locksmith -</t>
  </si>
  <si>
    <t>Memory Lane -</t>
  </si>
  <si>
    <t>29.09.14</t>
  </si>
  <si>
    <t xml:space="preserve">Cheques (16.10.14) </t>
  </si>
  <si>
    <t>18.09.14</t>
  </si>
  <si>
    <t>01.10.14</t>
  </si>
  <si>
    <t>Amendment (16.09.14)</t>
  </si>
  <si>
    <t>06.11.14</t>
  </si>
  <si>
    <t>Electric Bill - Arncliffe</t>
  </si>
  <si>
    <t>23.10.14</t>
  </si>
  <si>
    <t>01.11.14</t>
  </si>
  <si>
    <t>03.12.14</t>
  </si>
  <si>
    <t xml:space="preserve">N Power - </t>
  </si>
  <si>
    <t>St John Vianney -</t>
  </si>
  <si>
    <t>Halewood Volunteers -</t>
  </si>
  <si>
    <t>SLCC -</t>
  </si>
  <si>
    <t>KMBC -</t>
  </si>
  <si>
    <t>04.12.14</t>
  </si>
  <si>
    <t xml:space="preserve">Halewood Arts - </t>
  </si>
  <si>
    <t xml:space="preserve">Halewood Academy - </t>
  </si>
  <si>
    <t>31.03.15</t>
  </si>
  <si>
    <t>Unitel Network Services -</t>
  </si>
  <si>
    <t>N Power -</t>
  </si>
  <si>
    <t>United Utilities Water -</t>
  </si>
  <si>
    <t>Localism Act 2011 (Power of Competence)</t>
  </si>
  <si>
    <t>DIRECT DEBITS - ALREADY PAID (STANDING ORDER 3d REFERS)</t>
  </si>
  <si>
    <t>N Power</t>
  </si>
  <si>
    <t>21.04.15</t>
  </si>
  <si>
    <t>Broker Network Ltd -</t>
  </si>
  <si>
    <t>11.05.15</t>
  </si>
  <si>
    <t>British Gas-</t>
  </si>
  <si>
    <t>Vivark Limited-</t>
  </si>
  <si>
    <t>27.05.15</t>
  </si>
  <si>
    <t>LALC -</t>
  </si>
  <si>
    <t>16.06.15</t>
  </si>
  <si>
    <t>N Power-</t>
  </si>
  <si>
    <t>VIVARK CONTRACT FOR GROUNDS MTCE</t>
  </si>
  <si>
    <t>Full Year value of contract</t>
  </si>
  <si>
    <t>Actual contract period 2015-2016 is from 20th April 2015 - 31st March 2016</t>
  </si>
  <si>
    <t xml:space="preserve">Value of contract in 2015-2016 </t>
  </si>
  <si>
    <t>Agreed payment terms 11 X 2426.66</t>
  </si>
  <si>
    <t>1 x 1213.33</t>
  </si>
  <si>
    <t>PAYMENT SCHEDULE</t>
  </si>
  <si>
    <t>Date</t>
  </si>
  <si>
    <t>Invoice no.</t>
  </si>
  <si>
    <t>Amount</t>
  </si>
  <si>
    <t>Cheque no.</t>
  </si>
  <si>
    <t xml:space="preserve">Date issued </t>
  </si>
  <si>
    <t>23.04.15</t>
  </si>
  <si>
    <t>14.05.15</t>
  </si>
  <si>
    <t>03.06.15</t>
  </si>
  <si>
    <t>16.07.15</t>
  </si>
  <si>
    <t>01.07.15</t>
  </si>
  <si>
    <t>St Marks School -</t>
  </si>
  <si>
    <t>Yew Tree School -</t>
  </si>
  <si>
    <t>06.07.15</t>
  </si>
  <si>
    <t>Vivark Limited -</t>
  </si>
  <si>
    <t>St Andrews School -</t>
  </si>
  <si>
    <t>27.07.15</t>
  </si>
  <si>
    <t>British Gas -</t>
  </si>
  <si>
    <t>United Utilities -</t>
  </si>
  <si>
    <t>21.07.15</t>
  </si>
  <si>
    <t>03.08.15</t>
  </si>
  <si>
    <t>05.08.15</t>
  </si>
  <si>
    <t>TOWN COUNCIL MEETING - 17TH SEPTEMBER 2015</t>
  </si>
  <si>
    <t>H.T.C.</t>
  </si>
  <si>
    <t>Arncliffe</t>
  </si>
  <si>
    <t>Carlsberg UK Limited</t>
  </si>
  <si>
    <t>Hollies</t>
  </si>
  <si>
    <t>Metropolitan Borough of Knowsley</t>
  </si>
  <si>
    <t>Non-Domestic Rates</t>
  </si>
  <si>
    <t>SSE</t>
  </si>
  <si>
    <t>Gas Bill</t>
  </si>
  <si>
    <t>Direct Debit</t>
  </si>
  <si>
    <t>PPL</t>
  </si>
  <si>
    <t>Final Gas Bill</t>
  </si>
  <si>
    <t>01.09.15</t>
  </si>
  <si>
    <t>Datacenta Hosting -</t>
  </si>
  <si>
    <t>-</t>
  </si>
  <si>
    <t>SSE -</t>
  </si>
  <si>
    <t>Electricity Bill</t>
  </si>
  <si>
    <t>Mr George MacKenzie</t>
  </si>
  <si>
    <t>4 in 1 Colour Printer</t>
  </si>
  <si>
    <t>BDO LLP</t>
  </si>
  <si>
    <t>Annual Return for Year End 31.03.15</t>
  </si>
  <si>
    <t>Bar Supplies &amp; Cylinder Stock</t>
  </si>
  <si>
    <t>Vivark</t>
  </si>
  <si>
    <t>Grounds Maintenance/Playground removal</t>
  </si>
  <si>
    <t>17.09.15</t>
  </si>
  <si>
    <t>08.09.15</t>
  </si>
  <si>
    <t>13.08.15</t>
  </si>
  <si>
    <t>Arncliffe £823.17</t>
  </si>
  <si>
    <t>Hollies £19.90</t>
  </si>
  <si>
    <t>Date: 17th September 2015</t>
  </si>
  <si>
    <t>Chairman: A Harvey</t>
  </si>
</sst>
</file>

<file path=xl/styles.xml><?xml version="1.0" encoding="utf-8"?>
<styleSheet xmlns="http://schemas.openxmlformats.org/spreadsheetml/2006/main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[$-F800]dddd\,\ mmmm\ dd\,\ yyyy"/>
  </numFmts>
  <fonts count="11">
    <font>
      <sz val="10"/>
      <name val="Arial"/>
    </font>
    <font>
      <b/>
      <u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</font>
    <font>
      <b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3" fillId="0" borderId="0" xfId="0" applyFont="1"/>
    <xf numFmtId="44" fontId="1" fillId="0" borderId="0" xfId="0" applyNumberFormat="1" applyFont="1" applyAlignment="1">
      <alignment horizontal="left"/>
    </xf>
    <xf numFmtId="44" fontId="0" fillId="0" borderId="0" xfId="0" applyNumberFormat="1" applyAlignment="1">
      <alignment horizontal="left"/>
    </xf>
    <xf numFmtId="44" fontId="0" fillId="0" borderId="0" xfId="0" applyNumberFormat="1"/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5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8" fontId="0" fillId="0" borderId="0" xfId="0" applyNumberFormat="1" applyAlignment="1">
      <alignment horizontal="left"/>
    </xf>
    <xf numFmtId="17" fontId="0" fillId="0" borderId="0" xfId="0" applyNumberFormat="1"/>
    <xf numFmtId="0" fontId="7" fillId="0" borderId="0" xfId="0" applyFont="1"/>
    <xf numFmtId="0" fontId="3" fillId="0" borderId="0" xfId="0" applyFont="1" applyAlignment="1">
      <alignment horizontal="right"/>
    </xf>
    <xf numFmtId="8" fontId="0" fillId="0" borderId="1" xfId="0" applyNumberFormat="1" applyBorder="1" applyAlignment="1">
      <alignment horizontal="left"/>
    </xf>
    <xf numFmtId="8" fontId="0" fillId="0" borderId="0" xfId="0" applyNumberFormat="1"/>
    <xf numFmtId="8" fontId="0" fillId="0" borderId="1" xfId="0" applyNumberFormat="1" applyBorder="1"/>
    <xf numFmtId="0" fontId="0" fillId="0" borderId="2" xfId="0" applyBorder="1"/>
    <xf numFmtId="8" fontId="0" fillId="0" borderId="0" xfId="0" applyNumberFormat="1" applyFill="1" applyBorder="1"/>
    <xf numFmtId="0" fontId="0" fillId="0" borderId="0" xfId="0" applyBorder="1"/>
    <xf numFmtId="8" fontId="0" fillId="0" borderId="0" xfId="0" applyNumberFormat="1" applyBorder="1"/>
    <xf numFmtId="165" fontId="3" fillId="0" borderId="0" xfId="0" applyNumberFormat="1" applyFont="1" applyAlignment="1">
      <alignment horizontal="left"/>
    </xf>
    <xf numFmtId="0" fontId="0" fillId="0" borderId="0" xfId="0" applyFill="1" applyBorder="1"/>
    <xf numFmtId="0" fontId="8" fillId="0" borderId="0" xfId="0" applyFont="1"/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4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/>
    <xf numFmtId="8" fontId="1" fillId="0" borderId="0" xfId="0" applyNumberFormat="1" applyFont="1" applyAlignment="1">
      <alignment horizontal="left"/>
    </xf>
    <xf numFmtId="4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8" fontId="0" fillId="0" borderId="0" xfId="0" applyNumberFormat="1" applyAlignment="1">
      <alignment horizontal="right"/>
    </xf>
    <xf numFmtId="8" fontId="0" fillId="0" borderId="1" xfId="0" applyNumberFormat="1" applyBorder="1" applyAlignment="1">
      <alignment horizontal="right"/>
    </xf>
    <xf numFmtId="0" fontId="5" fillId="0" borderId="0" xfId="0" applyFont="1"/>
    <xf numFmtId="0" fontId="10" fillId="0" borderId="0" xfId="0" applyFont="1"/>
    <xf numFmtId="44" fontId="10" fillId="0" borderId="0" xfId="0" applyNumberFormat="1" applyFont="1"/>
    <xf numFmtId="0" fontId="0" fillId="0" borderId="3" xfId="0" applyBorder="1"/>
    <xf numFmtId="0" fontId="0" fillId="0" borderId="3" xfId="0" applyBorder="1" applyAlignment="1">
      <alignment horizontal="left"/>
    </xf>
    <xf numFmtId="8" fontId="0" fillId="0" borderId="3" xfId="0" applyNumberFormat="1" applyBorder="1" applyAlignment="1">
      <alignment horizontal="left"/>
    </xf>
    <xf numFmtId="164" fontId="0" fillId="0" borderId="3" xfId="0" applyNumberFormat="1" applyBorder="1" applyAlignment="1">
      <alignment horizontal="left"/>
    </xf>
    <xf numFmtId="0" fontId="0" fillId="0" borderId="3" xfId="0" applyBorder="1" applyAlignment="1"/>
    <xf numFmtId="164" fontId="0" fillId="0" borderId="3" xfId="0" applyNumberFormat="1" applyBorder="1" applyAlignment="1"/>
    <xf numFmtId="164" fontId="0" fillId="0" borderId="0" xfId="0" applyNumberFormat="1"/>
    <xf numFmtId="164" fontId="0" fillId="0" borderId="1" xfId="0" applyNumberFormat="1" applyBorder="1"/>
    <xf numFmtId="8" fontId="0" fillId="0" borderId="0" xfId="0" applyNumberFormat="1" applyBorder="1" applyAlignment="1">
      <alignment horizontal="right"/>
    </xf>
    <xf numFmtId="8" fontId="0" fillId="0" borderId="0" xfId="0" applyNumberFormat="1" applyFill="1" applyBorder="1" applyAlignment="1">
      <alignment horizontal="right"/>
    </xf>
    <xf numFmtId="0" fontId="7" fillId="0" borderId="0" xfId="0" applyFont="1" applyBorder="1"/>
    <xf numFmtId="164" fontId="0" fillId="0" borderId="0" xfId="0" applyNumberForma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Normal="100" zoomScaleSheetLayoutView="100" workbookViewId="0">
      <selection activeCell="C39" sqref="C38:D39"/>
    </sheetView>
  </sheetViews>
  <sheetFormatPr defaultRowHeight="13.2"/>
  <cols>
    <col min="1" max="1" width="6.88671875" customWidth="1"/>
    <col min="2" max="2" width="10.88671875" customWidth="1"/>
    <col min="3" max="3" width="36.33203125" customWidth="1"/>
    <col min="4" max="4" width="10.77734375" style="12" customWidth="1"/>
    <col min="5" max="5" width="9.109375" style="12" customWidth="1"/>
    <col min="6" max="6" width="9.88671875" style="14" customWidth="1"/>
    <col min="7" max="7" width="35.77734375" customWidth="1"/>
    <col min="8" max="8" width="19.109375" customWidth="1"/>
    <col min="10" max="10" width="7.33203125" customWidth="1"/>
    <col min="11" max="11" width="9.88671875" customWidth="1"/>
    <col min="12" max="12" width="5.6640625" customWidth="1"/>
  </cols>
  <sheetData>
    <row r="1" spans="1:12" ht="15.75" customHeight="1">
      <c r="A1" s="59" t="s">
        <v>0</v>
      </c>
      <c r="B1" s="59"/>
      <c r="C1" s="59"/>
      <c r="D1" s="59"/>
      <c r="E1" s="59"/>
      <c r="F1" s="59"/>
      <c r="G1" s="59"/>
      <c r="H1" s="59"/>
      <c r="I1" s="7"/>
      <c r="J1" s="7"/>
      <c r="K1" s="5"/>
      <c r="L1" s="5"/>
    </row>
    <row r="2" spans="1:12" ht="15.75" customHeight="1">
      <c r="A2" s="59" t="s">
        <v>100</v>
      </c>
      <c r="B2" s="59"/>
      <c r="C2" s="59"/>
      <c r="D2" s="59"/>
      <c r="E2" s="59"/>
      <c r="F2" s="59"/>
      <c r="G2" s="59"/>
      <c r="H2" s="59"/>
      <c r="I2" s="7"/>
      <c r="J2" s="7"/>
    </row>
    <row r="3" spans="1:12" ht="15.75" customHeight="1">
      <c r="A3" s="35"/>
      <c r="B3" s="35"/>
      <c r="C3" s="35"/>
      <c r="D3" s="35"/>
      <c r="E3" s="35"/>
      <c r="F3" s="35"/>
      <c r="G3" s="35"/>
      <c r="H3" s="35"/>
      <c r="I3" s="7"/>
      <c r="J3" s="7"/>
    </row>
    <row r="4" spans="1:12">
      <c r="A4" s="1"/>
      <c r="B4" s="3" t="s">
        <v>1</v>
      </c>
      <c r="C4" s="3" t="s">
        <v>2</v>
      </c>
      <c r="D4" s="10" t="s">
        <v>19</v>
      </c>
      <c r="E4" s="10" t="s">
        <v>20</v>
      </c>
      <c r="F4" s="16" t="s">
        <v>5</v>
      </c>
      <c r="G4" s="3" t="s">
        <v>3</v>
      </c>
      <c r="H4" s="3" t="s">
        <v>4</v>
      </c>
    </row>
    <row r="5" spans="1:12">
      <c r="B5" s="9"/>
      <c r="C5" s="9"/>
      <c r="D5" s="36"/>
      <c r="E5" s="36"/>
      <c r="F5" s="37"/>
      <c r="G5" s="9"/>
      <c r="H5" s="9"/>
    </row>
    <row r="6" spans="1:12">
      <c r="A6" s="4" t="s">
        <v>17</v>
      </c>
      <c r="B6" s="4" t="s">
        <v>109</v>
      </c>
      <c r="C6" s="9" t="s">
        <v>105</v>
      </c>
      <c r="D6" s="15">
        <v>664</v>
      </c>
      <c r="E6" s="17">
        <v>0</v>
      </c>
      <c r="F6" s="17">
        <f>SUM(D6:E6)</f>
        <v>664</v>
      </c>
      <c r="G6" s="9" t="s">
        <v>106</v>
      </c>
      <c r="H6" s="9" t="s">
        <v>104</v>
      </c>
    </row>
    <row r="7" spans="1:12">
      <c r="A7" s="4" t="s">
        <v>17</v>
      </c>
      <c r="B7" s="4" t="s">
        <v>109</v>
      </c>
      <c r="C7" s="9" t="s">
        <v>105</v>
      </c>
      <c r="D7" s="15">
        <v>780</v>
      </c>
      <c r="E7" s="17">
        <v>0</v>
      </c>
      <c r="F7" s="17">
        <f>SUM(D7:E7)</f>
        <v>780</v>
      </c>
      <c r="G7" s="9" t="s">
        <v>106</v>
      </c>
      <c r="H7" s="9" t="s">
        <v>102</v>
      </c>
    </row>
    <row r="8" spans="1:12" ht="13.5" customHeight="1">
      <c r="A8" s="32" t="s">
        <v>6</v>
      </c>
      <c r="B8" s="4">
        <v>10647</v>
      </c>
      <c r="C8" s="9" t="s">
        <v>117</v>
      </c>
      <c r="D8" s="15">
        <v>206.99</v>
      </c>
      <c r="E8" s="17">
        <v>41.4</v>
      </c>
      <c r="F8" s="17">
        <f>SUM(D8:E8)</f>
        <v>248.39000000000001</v>
      </c>
      <c r="G8" s="9" t="s">
        <v>118</v>
      </c>
      <c r="H8" s="9" t="s">
        <v>101</v>
      </c>
    </row>
    <row r="9" spans="1:12">
      <c r="A9" t="s">
        <v>17</v>
      </c>
      <c r="B9" s="4">
        <v>10663</v>
      </c>
      <c r="C9" s="4" t="s">
        <v>107</v>
      </c>
      <c r="D9" s="15">
        <v>704.94</v>
      </c>
      <c r="E9" s="17">
        <v>138.13</v>
      </c>
      <c r="F9" s="17">
        <v>843.07</v>
      </c>
      <c r="G9" s="9" t="s">
        <v>116</v>
      </c>
      <c r="H9" s="9" t="s">
        <v>127</v>
      </c>
    </row>
    <row r="10" spans="1:12">
      <c r="A10" s="4"/>
      <c r="B10" s="4"/>
      <c r="C10" s="9"/>
      <c r="D10" s="15"/>
      <c r="E10" s="17"/>
      <c r="F10" s="17"/>
      <c r="G10" s="9"/>
      <c r="H10" s="9" t="s">
        <v>128</v>
      </c>
    </row>
    <row r="11" spans="1:12">
      <c r="A11" s="4" t="s">
        <v>17</v>
      </c>
      <c r="B11" s="4">
        <v>10650</v>
      </c>
      <c r="C11" s="9" t="s">
        <v>103</v>
      </c>
      <c r="D11" s="15">
        <v>1599.97</v>
      </c>
      <c r="E11" s="17">
        <v>319.99</v>
      </c>
      <c r="F11" s="17">
        <f t="shared" ref="F11:F14" si="0">SUM(D11:E11)</f>
        <v>1919.96</v>
      </c>
      <c r="G11" s="9" t="s">
        <v>121</v>
      </c>
      <c r="H11" s="9" t="s">
        <v>104</v>
      </c>
    </row>
    <row r="12" spans="1:12">
      <c r="A12" s="32" t="s">
        <v>6</v>
      </c>
      <c r="B12" s="4">
        <v>10654</v>
      </c>
      <c r="C12" s="9" t="s">
        <v>119</v>
      </c>
      <c r="D12" s="15">
        <v>1030</v>
      </c>
      <c r="E12" s="17">
        <v>206</v>
      </c>
      <c r="F12" s="17">
        <f t="shared" si="0"/>
        <v>1236</v>
      </c>
      <c r="G12" s="9" t="s">
        <v>120</v>
      </c>
      <c r="H12" s="9" t="s">
        <v>101</v>
      </c>
    </row>
    <row r="13" spans="1:12">
      <c r="A13" s="4" t="s">
        <v>17</v>
      </c>
      <c r="B13" s="4">
        <v>10656</v>
      </c>
      <c r="C13" s="9" t="s">
        <v>103</v>
      </c>
      <c r="D13" s="15">
        <v>904.35</v>
      </c>
      <c r="E13" s="17">
        <v>180.87</v>
      </c>
      <c r="F13" s="17">
        <f t="shared" si="0"/>
        <v>1085.22</v>
      </c>
      <c r="G13" s="9" t="s">
        <v>121</v>
      </c>
      <c r="H13" s="9" t="s">
        <v>102</v>
      </c>
    </row>
    <row r="14" spans="1:12">
      <c r="A14" s="32" t="s">
        <v>10</v>
      </c>
      <c r="B14" s="4">
        <v>10659</v>
      </c>
      <c r="C14" s="9" t="s">
        <v>122</v>
      </c>
      <c r="D14" s="15">
        <v>6235.5</v>
      </c>
      <c r="E14" s="17">
        <v>1247.0999999999999</v>
      </c>
      <c r="F14" s="17">
        <f t="shared" si="0"/>
        <v>7482.6</v>
      </c>
      <c r="G14" s="9" t="s">
        <v>123</v>
      </c>
      <c r="H14" s="9" t="s">
        <v>101</v>
      </c>
    </row>
    <row r="15" spans="1:12">
      <c r="A15" s="32"/>
      <c r="B15" s="4"/>
      <c r="C15" s="9"/>
      <c r="D15" s="15"/>
      <c r="E15" s="17"/>
      <c r="F15" s="17"/>
      <c r="G15" s="9"/>
      <c r="H15" s="9"/>
    </row>
    <row r="16" spans="1:12" ht="13.5" customHeight="1">
      <c r="C16" s="3" t="s">
        <v>21</v>
      </c>
      <c r="D16" s="16">
        <f>SUM(D6:D15)</f>
        <v>12125.75</v>
      </c>
      <c r="E16" s="16">
        <f>SUM(E6:E15)</f>
        <v>2133.4899999999998</v>
      </c>
      <c r="F16" s="16">
        <f>SUM(F6:F15)</f>
        <v>14259.240000000002</v>
      </c>
      <c r="G16" s="2"/>
      <c r="H16" s="8"/>
    </row>
    <row r="17" spans="1:8" ht="13.5" customHeight="1">
      <c r="B17" s="3"/>
      <c r="C17" s="3"/>
      <c r="D17" s="10"/>
      <c r="E17" s="10"/>
      <c r="F17" s="13"/>
      <c r="G17" s="2"/>
      <c r="H17" s="8"/>
    </row>
    <row r="18" spans="1:8" ht="13.5" customHeight="1">
      <c r="B18" s="3"/>
      <c r="C18" s="3"/>
      <c r="D18" s="10" t="s">
        <v>22</v>
      </c>
      <c r="E18" s="10"/>
      <c r="F18" s="13"/>
      <c r="G18" s="4"/>
      <c r="H18" s="8"/>
    </row>
    <row r="19" spans="1:8" ht="13.5" customHeight="1">
      <c r="A19" s="4" t="s">
        <v>17</v>
      </c>
      <c r="B19" s="4">
        <v>10646</v>
      </c>
      <c r="C19" s="9" t="s">
        <v>107</v>
      </c>
      <c r="D19" s="15">
        <v>538.27</v>
      </c>
      <c r="E19" s="17">
        <v>106.42</v>
      </c>
      <c r="F19" s="17">
        <f>SUM(D19:E19)</f>
        <v>644.68999999999994</v>
      </c>
      <c r="G19" s="9" t="s">
        <v>108</v>
      </c>
      <c r="H19" s="9" t="s">
        <v>104</v>
      </c>
    </row>
    <row r="20" spans="1:8" ht="13.5" customHeight="1">
      <c r="A20" s="9"/>
      <c r="B20" s="4"/>
      <c r="C20" s="9"/>
      <c r="D20" s="15"/>
      <c r="E20" s="17"/>
      <c r="F20" s="17"/>
      <c r="G20" s="9"/>
      <c r="H20" s="9"/>
    </row>
    <row r="21" spans="1:8" ht="13.5" customHeight="1">
      <c r="B21" s="3"/>
      <c r="C21" s="3" t="s">
        <v>21</v>
      </c>
      <c r="D21" s="16">
        <f>SUM(D19:D20)</f>
        <v>538.27</v>
      </c>
      <c r="E21" s="16">
        <f>SUM(E19:E20)</f>
        <v>106.42</v>
      </c>
      <c r="F21" s="16">
        <f>SUM(F19:F20)</f>
        <v>644.68999999999994</v>
      </c>
      <c r="G21" s="4"/>
      <c r="H21" s="38"/>
    </row>
    <row r="22" spans="1:8" ht="13.5" customHeight="1">
      <c r="B22" s="3"/>
      <c r="C22" s="33"/>
      <c r="D22" s="34"/>
      <c r="E22" s="34"/>
      <c r="F22" s="34"/>
      <c r="G22" s="2"/>
      <c r="H22" s="8"/>
    </row>
    <row r="23" spans="1:8" ht="13.5" customHeight="1">
      <c r="B23" s="3"/>
      <c r="C23" s="3"/>
      <c r="D23" s="16" t="s">
        <v>61</v>
      </c>
      <c r="E23" s="16"/>
      <c r="F23" s="16"/>
      <c r="H23" s="8"/>
    </row>
    <row r="24" spans="1:8" ht="13.5" customHeight="1">
      <c r="A24" s="4" t="s">
        <v>17</v>
      </c>
      <c r="B24" s="4" t="s">
        <v>109</v>
      </c>
      <c r="C24" t="s">
        <v>62</v>
      </c>
      <c r="D24" s="15">
        <v>933.48</v>
      </c>
      <c r="E24" s="18">
        <v>186.7</v>
      </c>
      <c r="F24" s="18">
        <f>SUM(D24:E24)</f>
        <v>1120.18</v>
      </c>
      <c r="G24" t="s">
        <v>111</v>
      </c>
      <c r="H24" s="8" t="s">
        <v>104</v>
      </c>
    </row>
    <row r="25" spans="1:8" ht="13.5" customHeight="1">
      <c r="A25" s="9"/>
      <c r="B25" s="4"/>
      <c r="C25" s="9"/>
      <c r="D25" s="15"/>
      <c r="E25" s="17"/>
      <c r="F25" s="18"/>
      <c r="G25" s="9"/>
      <c r="H25" s="9"/>
    </row>
    <row r="26" spans="1:8" ht="13.5" customHeight="1">
      <c r="B26" s="3"/>
      <c r="C26" s="3" t="s">
        <v>21</v>
      </c>
      <c r="D26" s="16">
        <f>SUM(D24:D25)</f>
        <v>933.48</v>
      </c>
      <c r="E26" s="16">
        <f>SUM(E24:E25)</f>
        <v>186.7</v>
      </c>
      <c r="F26" s="16">
        <f>SUM(F24:F25)</f>
        <v>1120.18</v>
      </c>
      <c r="H26" s="8"/>
    </row>
    <row r="27" spans="1:8" ht="13.5" customHeight="1">
      <c r="B27" s="3"/>
      <c r="C27" s="33"/>
      <c r="D27" s="34"/>
      <c r="E27" s="34"/>
      <c r="F27" s="34"/>
      <c r="G27" s="2"/>
      <c r="H27" s="8"/>
    </row>
    <row r="28" spans="1:8">
      <c r="B28" s="4" t="s">
        <v>6</v>
      </c>
      <c r="C28" s="4"/>
      <c r="D28" s="17" t="s">
        <v>14</v>
      </c>
      <c r="E28" s="39"/>
      <c r="F28" s="37"/>
      <c r="G28" s="4"/>
      <c r="H28" s="4"/>
    </row>
    <row r="29" spans="1:8">
      <c r="B29" s="4" t="s">
        <v>7</v>
      </c>
      <c r="C29" s="4"/>
      <c r="D29" s="17" t="s">
        <v>8</v>
      </c>
      <c r="E29" s="4"/>
      <c r="F29" s="37"/>
      <c r="G29" s="4"/>
      <c r="H29" s="4"/>
    </row>
    <row r="30" spans="1:8">
      <c r="B30" s="4" t="s">
        <v>9</v>
      </c>
      <c r="C30" s="4"/>
      <c r="D30" s="17" t="s">
        <v>60</v>
      </c>
      <c r="E30" s="4"/>
      <c r="F30" s="37"/>
      <c r="G30" s="4"/>
      <c r="H30" s="4"/>
    </row>
    <row r="31" spans="1:8">
      <c r="B31" s="4" t="s">
        <v>10</v>
      </c>
      <c r="C31" s="4"/>
      <c r="D31" s="17" t="s">
        <v>11</v>
      </c>
      <c r="E31" s="4"/>
      <c r="F31" s="37"/>
      <c r="G31" s="4"/>
      <c r="H31" s="4"/>
    </row>
    <row r="32" spans="1:8">
      <c r="B32" s="4" t="s">
        <v>12</v>
      </c>
      <c r="C32" s="4"/>
      <c r="D32" s="17" t="s">
        <v>13</v>
      </c>
      <c r="E32" s="9"/>
      <c r="F32" s="37"/>
      <c r="G32" s="9"/>
    </row>
    <row r="33" spans="1:8">
      <c r="B33" s="4" t="s">
        <v>15</v>
      </c>
      <c r="C33" s="4"/>
      <c r="D33" s="17" t="s">
        <v>16</v>
      </c>
      <c r="E33" s="9"/>
      <c r="F33" s="37"/>
      <c r="G33" s="9"/>
    </row>
    <row r="34" spans="1:8">
      <c r="B34" s="4" t="s">
        <v>17</v>
      </c>
      <c r="C34" s="4"/>
      <c r="D34" s="17" t="s">
        <v>18</v>
      </c>
      <c r="E34" s="4"/>
      <c r="F34" s="37"/>
      <c r="G34" s="4"/>
      <c r="H34" s="2"/>
    </row>
    <row r="35" spans="1:8">
      <c r="B35" s="4"/>
      <c r="C35" s="4"/>
      <c r="D35" s="17"/>
      <c r="E35" s="4"/>
      <c r="F35" s="37"/>
      <c r="G35" s="4"/>
      <c r="H35" s="2"/>
    </row>
    <row r="36" spans="1:8">
      <c r="A36" s="1"/>
      <c r="B36" s="4"/>
      <c r="C36" s="4"/>
      <c r="D36" s="40"/>
      <c r="E36" s="40"/>
      <c r="F36" s="37"/>
      <c r="G36" s="6" t="s">
        <v>130</v>
      </c>
      <c r="H36" s="2"/>
    </row>
    <row r="37" spans="1:8">
      <c r="A37" s="1"/>
      <c r="B37" s="41"/>
      <c r="C37" s="17"/>
      <c r="D37" s="17"/>
      <c r="E37" s="40"/>
      <c r="F37" s="37"/>
      <c r="G37" s="6" t="s">
        <v>129</v>
      </c>
    </row>
    <row r="38" spans="1:8">
      <c r="B38" s="30"/>
      <c r="C38" s="19"/>
      <c r="D38" s="11"/>
      <c r="E38" s="11"/>
      <c r="G38" s="6"/>
    </row>
    <row r="39" spans="1:8">
      <c r="B39" s="20"/>
      <c r="C39" s="19"/>
      <c r="G39" s="6"/>
    </row>
    <row r="41" spans="1:8">
      <c r="C41" s="9"/>
    </row>
  </sheetData>
  <mergeCells count="2">
    <mergeCell ref="A1:H1"/>
    <mergeCell ref="A2:H2"/>
  </mergeCells>
  <phoneticPr fontId="4" type="noConversion"/>
  <pageMargins left="0.55118110236220474" right="0.55118110236220474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"/>
  <sheetViews>
    <sheetView topLeftCell="A100" workbookViewId="0">
      <selection activeCell="A128" sqref="A128"/>
    </sheetView>
  </sheetViews>
  <sheetFormatPr defaultRowHeight="13.2"/>
  <cols>
    <col min="2" max="2" width="12.33203125" customWidth="1"/>
    <col min="3" max="3" width="10.109375" bestFit="1" customWidth="1"/>
  </cols>
  <sheetData>
    <row r="1" spans="1:4">
      <c r="A1" s="21" t="s">
        <v>23</v>
      </c>
    </row>
    <row r="3" spans="1:4">
      <c r="A3" s="21" t="s">
        <v>24</v>
      </c>
      <c r="C3" s="21" t="s">
        <v>25</v>
      </c>
    </row>
    <row r="5" spans="1:4">
      <c r="A5" s="21" t="s">
        <v>26</v>
      </c>
      <c r="C5" s="42">
        <v>2973.05</v>
      </c>
    </row>
    <row r="6" spans="1:4" ht="13.8" thickBot="1">
      <c r="C6" s="43">
        <v>-140</v>
      </c>
      <c r="D6" s="9" t="s">
        <v>29</v>
      </c>
    </row>
    <row r="7" spans="1:4">
      <c r="B7" s="22" t="s">
        <v>27</v>
      </c>
      <c r="C7" s="42">
        <v>2833.05</v>
      </c>
    </row>
    <row r="9" spans="1:4">
      <c r="A9" s="21" t="s">
        <v>28</v>
      </c>
      <c r="C9" s="42">
        <v>2022.82</v>
      </c>
      <c r="D9" s="9" t="s">
        <v>30</v>
      </c>
    </row>
    <row r="11" spans="1:4">
      <c r="A11" s="21" t="s">
        <v>31</v>
      </c>
      <c r="C11" s="42">
        <v>438.53</v>
      </c>
    </row>
    <row r="13" spans="1:4">
      <c r="A13" s="21" t="s">
        <v>32</v>
      </c>
      <c r="C13" s="42">
        <v>60.92</v>
      </c>
    </row>
    <row r="14" spans="1:4">
      <c r="C14" s="55">
        <v>471.16</v>
      </c>
    </row>
    <row r="15" spans="1:4" ht="13.8" thickBot="1">
      <c r="A15" t="s">
        <v>33</v>
      </c>
      <c r="C15" s="43">
        <v>4782.18</v>
      </c>
    </row>
    <row r="16" spans="1:4">
      <c r="C16" s="42">
        <f>SUM(C13:C15)</f>
        <v>5314.26</v>
      </c>
    </row>
    <row r="18" spans="1:3">
      <c r="A18" s="21" t="s">
        <v>34</v>
      </c>
      <c r="C18" s="56">
        <v>2358.62</v>
      </c>
    </row>
    <row r="20" spans="1:3">
      <c r="A20" s="21" t="s">
        <v>40</v>
      </c>
      <c r="C20" s="24"/>
    </row>
    <row r="21" spans="1:3">
      <c r="A21" t="s">
        <v>33</v>
      </c>
      <c r="C21" s="24">
        <v>2955.99</v>
      </c>
    </row>
    <row r="22" spans="1:3">
      <c r="A22" s="9" t="s">
        <v>35</v>
      </c>
      <c r="C22" s="24">
        <v>1692.6</v>
      </c>
    </row>
    <row r="23" spans="1:3">
      <c r="A23" s="9" t="s">
        <v>36</v>
      </c>
      <c r="C23" s="24">
        <v>90</v>
      </c>
    </row>
    <row r="24" spans="1:3" ht="13.8" thickBot="1">
      <c r="A24" s="9" t="s">
        <v>37</v>
      </c>
      <c r="C24" s="25">
        <v>500</v>
      </c>
    </row>
    <row r="25" spans="1:3">
      <c r="C25" s="24">
        <v>5238.59</v>
      </c>
    </row>
    <row r="27" spans="1:3">
      <c r="A27" s="21" t="s">
        <v>38</v>
      </c>
    </row>
    <row r="28" spans="1:3">
      <c r="A28" s="9" t="s">
        <v>39</v>
      </c>
      <c r="C28" s="24">
        <v>7265.1</v>
      </c>
    </row>
    <row r="30" spans="1:3">
      <c r="A30" s="21" t="s">
        <v>41</v>
      </c>
    </row>
    <row r="31" spans="1:3">
      <c r="A31" s="9" t="s">
        <v>42</v>
      </c>
      <c r="C31" s="24">
        <v>205.69</v>
      </c>
    </row>
    <row r="32" spans="1:3" ht="13.8" thickBot="1">
      <c r="C32" s="25">
        <v>60.02</v>
      </c>
    </row>
    <row r="33" spans="1:3">
      <c r="C33" s="24">
        <v>265.70999999999998</v>
      </c>
    </row>
    <row r="34" spans="1:3">
      <c r="C34" s="24"/>
    </row>
    <row r="35" spans="1:3">
      <c r="A35" s="26" t="s">
        <v>45</v>
      </c>
      <c r="C35" s="24"/>
    </row>
    <row r="36" spans="1:3">
      <c r="A36" s="28"/>
      <c r="C36" s="24">
        <v>61.22</v>
      </c>
    </row>
    <row r="37" spans="1:3">
      <c r="A37" s="28"/>
      <c r="C37" s="24">
        <v>110</v>
      </c>
    </row>
    <row r="38" spans="1:3" ht="13.8" thickBot="1">
      <c r="A38" s="28"/>
      <c r="C38" s="25">
        <v>1020</v>
      </c>
    </row>
    <row r="39" spans="1:3">
      <c r="A39" s="28"/>
      <c r="C39" s="29">
        <v>1191.22</v>
      </c>
    </row>
    <row r="40" spans="1:3">
      <c r="A40" s="28"/>
      <c r="C40" s="29"/>
    </row>
    <row r="41" spans="1:3">
      <c r="A41" s="26" t="s">
        <v>46</v>
      </c>
      <c r="C41" s="29"/>
    </row>
    <row r="42" spans="1:3">
      <c r="A42" s="28"/>
      <c r="C42" s="29">
        <v>450</v>
      </c>
    </row>
    <row r="43" spans="1:3">
      <c r="A43" s="28"/>
      <c r="C43" s="29">
        <v>9.75</v>
      </c>
    </row>
    <row r="44" spans="1:3" ht="13.8" thickBot="1">
      <c r="A44" s="28"/>
      <c r="C44" s="25">
        <v>250</v>
      </c>
    </row>
    <row r="45" spans="1:3">
      <c r="A45" s="28"/>
      <c r="C45" s="29">
        <v>709.75</v>
      </c>
    </row>
    <row r="47" spans="1:3">
      <c r="A47" s="26" t="s">
        <v>43</v>
      </c>
    </row>
    <row r="48" spans="1:3" ht="13.8" thickBot="1">
      <c r="A48" t="s">
        <v>44</v>
      </c>
      <c r="C48" s="25">
        <v>3085.99</v>
      </c>
    </row>
    <row r="49" spans="1:3">
      <c r="C49" s="27">
        <v>3085.99</v>
      </c>
    </row>
    <row r="51" spans="1:3">
      <c r="A51" s="26" t="s">
        <v>47</v>
      </c>
      <c r="C51" s="2"/>
    </row>
    <row r="52" spans="1:3">
      <c r="A52" s="31" t="s">
        <v>48</v>
      </c>
      <c r="C52" s="19">
        <v>1639.39</v>
      </c>
    </row>
    <row r="53" spans="1:3">
      <c r="A53" s="31" t="s">
        <v>49</v>
      </c>
      <c r="C53" s="19">
        <v>400</v>
      </c>
    </row>
    <row r="54" spans="1:3">
      <c r="A54" s="31" t="s">
        <v>50</v>
      </c>
      <c r="C54" s="19">
        <v>200</v>
      </c>
    </row>
    <row r="55" spans="1:3">
      <c r="A55" s="31" t="s">
        <v>51</v>
      </c>
      <c r="C55" s="19">
        <v>210</v>
      </c>
    </row>
    <row r="56" spans="1:3" ht="13.8" thickBot="1">
      <c r="A56" s="31" t="s">
        <v>52</v>
      </c>
      <c r="C56" s="23">
        <v>3550.8</v>
      </c>
    </row>
    <row r="57" spans="1:3">
      <c r="C57" s="19">
        <v>6000.19</v>
      </c>
    </row>
    <row r="58" spans="1:3">
      <c r="C58" s="2"/>
    </row>
    <row r="59" spans="1:3">
      <c r="A59" s="26" t="s">
        <v>53</v>
      </c>
      <c r="C59" s="2"/>
    </row>
    <row r="60" spans="1:3">
      <c r="A60" s="31" t="s">
        <v>54</v>
      </c>
      <c r="C60" s="19">
        <v>250</v>
      </c>
    </row>
    <row r="61" spans="1:3" ht="13.8" thickBot="1">
      <c r="A61" s="31" t="s">
        <v>55</v>
      </c>
      <c r="C61" s="23">
        <v>1000</v>
      </c>
    </row>
    <row r="62" spans="1:3">
      <c r="C62" s="19">
        <v>1250</v>
      </c>
    </row>
    <row r="64" spans="1:3">
      <c r="A64" s="21" t="s">
        <v>56</v>
      </c>
    </row>
    <row r="65" spans="1:3">
      <c r="A65" s="9" t="s">
        <v>57</v>
      </c>
      <c r="C65" s="42">
        <v>61.24</v>
      </c>
    </row>
    <row r="66" spans="1:3">
      <c r="A66" s="9" t="s">
        <v>58</v>
      </c>
      <c r="C66" s="42">
        <v>3316.7</v>
      </c>
    </row>
    <row r="67" spans="1:3" ht="13.8" thickBot="1">
      <c r="A67" s="9" t="s">
        <v>59</v>
      </c>
      <c r="C67" s="43">
        <v>439.91</v>
      </c>
    </row>
    <row r="68" spans="1:3">
      <c r="C68" s="42">
        <v>3817.85</v>
      </c>
    </row>
    <row r="70" spans="1:3">
      <c r="A70" s="26" t="s">
        <v>63</v>
      </c>
    </row>
    <row r="71" spans="1:3">
      <c r="A71" s="31" t="s">
        <v>64</v>
      </c>
      <c r="C71" s="24">
        <v>9324.41</v>
      </c>
    </row>
    <row r="72" spans="1:3">
      <c r="A72" s="31" t="s">
        <v>64</v>
      </c>
      <c r="C72" s="24">
        <v>519.12</v>
      </c>
    </row>
    <row r="73" spans="1:3">
      <c r="A73" s="31" t="s">
        <v>57</v>
      </c>
      <c r="C73" s="24">
        <v>62.21</v>
      </c>
    </row>
    <row r="74" spans="1:3" ht="13.8" thickBot="1">
      <c r="A74" s="31" t="s">
        <v>62</v>
      </c>
      <c r="C74" s="25">
        <v>1572.72</v>
      </c>
    </row>
    <row r="75" spans="1:3">
      <c r="C75" s="27">
        <v>11478.46</v>
      </c>
    </row>
    <row r="77" spans="1:3">
      <c r="A77" s="21" t="s">
        <v>65</v>
      </c>
    </row>
    <row r="78" spans="1:3">
      <c r="A78" s="9" t="s">
        <v>66</v>
      </c>
      <c r="C78" s="24">
        <v>413.96</v>
      </c>
    </row>
    <row r="79" spans="1:3" ht="13.8" thickBot="1">
      <c r="A79" s="9" t="s">
        <v>67</v>
      </c>
      <c r="C79" s="25">
        <v>2911.99</v>
      </c>
    </row>
    <row r="80" spans="1:3">
      <c r="C80" s="27">
        <v>3325.95</v>
      </c>
    </row>
    <row r="82" spans="1:4">
      <c r="A82" s="21" t="s">
        <v>68</v>
      </c>
    </row>
    <row r="83" spans="1:4">
      <c r="A83" s="9" t="s">
        <v>57</v>
      </c>
      <c r="C83" s="24">
        <v>61.16</v>
      </c>
    </row>
    <row r="84" spans="1:4" ht="13.8" thickBot="1">
      <c r="A84" s="9" t="s">
        <v>69</v>
      </c>
      <c r="C84" s="25">
        <v>140</v>
      </c>
    </row>
    <row r="85" spans="1:4">
      <c r="C85" s="24">
        <v>201.16</v>
      </c>
    </row>
    <row r="87" spans="1:4">
      <c r="A87" s="21" t="s">
        <v>70</v>
      </c>
    </row>
    <row r="88" spans="1:4" ht="13.8" thickBot="1">
      <c r="A88" s="9" t="s">
        <v>71</v>
      </c>
      <c r="C88" s="25">
        <v>2219.11</v>
      </c>
    </row>
    <row r="89" spans="1:4">
      <c r="C89" s="24">
        <v>2219.11</v>
      </c>
    </row>
    <row r="91" spans="1:4">
      <c r="A91" s="21" t="s">
        <v>88</v>
      </c>
    </row>
    <row r="92" spans="1:4">
      <c r="A92" s="9" t="s">
        <v>57</v>
      </c>
      <c r="C92" s="53">
        <v>60.72</v>
      </c>
    </row>
    <row r="93" spans="1:4">
      <c r="A93" s="9" t="s">
        <v>89</v>
      </c>
      <c r="C93" s="53">
        <v>3510</v>
      </c>
      <c r="D93" s="44"/>
    </row>
    <row r="94" spans="1:4" ht="13.8" thickBot="1">
      <c r="A94" s="9" t="s">
        <v>90</v>
      </c>
      <c r="C94" s="54">
        <v>3690</v>
      </c>
    </row>
    <row r="95" spans="1:4">
      <c r="C95" s="53">
        <f>SUM(C92:C94)</f>
        <v>7260.7199999999993</v>
      </c>
    </row>
    <row r="97" spans="1:3">
      <c r="A97" s="21" t="s">
        <v>91</v>
      </c>
    </row>
    <row r="98" spans="1:3">
      <c r="A98" t="s">
        <v>92</v>
      </c>
      <c r="C98" s="29">
        <v>4367.99</v>
      </c>
    </row>
    <row r="99" spans="1:3" ht="13.8" thickBot="1">
      <c r="A99" t="s">
        <v>93</v>
      </c>
      <c r="C99" s="54">
        <v>1850</v>
      </c>
    </row>
    <row r="100" spans="1:3">
      <c r="C100" s="24">
        <f>SUM(C98:C99)</f>
        <v>6217.99</v>
      </c>
    </row>
    <row r="102" spans="1:3">
      <c r="A102" s="21" t="s">
        <v>97</v>
      </c>
    </row>
    <row r="103" spans="1:3" ht="13.8" thickBot="1">
      <c r="A103" s="9" t="s">
        <v>95</v>
      </c>
      <c r="C103" s="54">
        <v>2559.5500000000002</v>
      </c>
    </row>
    <row r="104" spans="1:3">
      <c r="A104" s="9"/>
      <c r="C104" s="53">
        <f>SUM(C103)</f>
        <v>2559.5500000000002</v>
      </c>
    </row>
    <row r="105" spans="1:3">
      <c r="A105" s="9"/>
      <c r="C105" s="53"/>
    </row>
    <row r="106" spans="1:3">
      <c r="A106" s="57" t="s">
        <v>94</v>
      </c>
      <c r="C106" s="53"/>
    </row>
    <row r="107" spans="1:3">
      <c r="A107" s="9" t="s">
        <v>95</v>
      </c>
      <c r="C107" s="53">
        <v>682.53</v>
      </c>
    </row>
    <row r="108" spans="1:3">
      <c r="A108" s="9" t="s">
        <v>96</v>
      </c>
      <c r="C108" s="53">
        <v>574.86</v>
      </c>
    </row>
    <row r="109" spans="1:3">
      <c r="A109" s="9" t="s">
        <v>96</v>
      </c>
      <c r="C109" s="53">
        <v>312.5</v>
      </c>
    </row>
    <row r="110" spans="1:3" ht="13.8" thickBot="1">
      <c r="A110" s="9" t="s">
        <v>57</v>
      </c>
      <c r="C110" s="54">
        <v>61.68</v>
      </c>
    </row>
    <row r="111" spans="1:3">
      <c r="C111" s="53">
        <f>SUM(C107:C110)</f>
        <v>1631.57</v>
      </c>
    </row>
    <row r="113" spans="1:3">
      <c r="A113" s="21" t="s">
        <v>98</v>
      </c>
    </row>
    <row r="114" spans="1:3">
      <c r="A114" s="9" t="s">
        <v>95</v>
      </c>
      <c r="C114" s="58">
        <v>1197.9000000000001</v>
      </c>
    </row>
    <row r="115" spans="1:3" ht="13.8" thickBot="1">
      <c r="A115" s="9" t="s">
        <v>96</v>
      </c>
      <c r="C115" s="54">
        <v>384.94</v>
      </c>
    </row>
    <row r="116" spans="1:3">
      <c r="C116" s="53">
        <f>SUM(C114:C115)</f>
        <v>1582.8400000000001</v>
      </c>
    </row>
    <row r="118" spans="1:3">
      <c r="A118" s="21" t="s">
        <v>112</v>
      </c>
    </row>
    <row r="119" spans="1:3">
      <c r="A119" s="9" t="s">
        <v>113</v>
      </c>
      <c r="C119" s="24">
        <v>54</v>
      </c>
    </row>
    <row r="120" spans="1:3">
      <c r="A120" s="9" t="s">
        <v>110</v>
      </c>
      <c r="B120" s="9" t="s">
        <v>114</v>
      </c>
      <c r="C120" s="24">
        <v>153.30000000000001</v>
      </c>
    </row>
    <row r="121" spans="1:3">
      <c r="A121" s="9" t="s">
        <v>59</v>
      </c>
      <c r="C121" s="24">
        <v>384.93</v>
      </c>
    </row>
    <row r="122" spans="1:3">
      <c r="A122" s="9" t="s">
        <v>115</v>
      </c>
      <c r="C122" s="24">
        <v>636.14</v>
      </c>
    </row>
    <row r="123" spans="1:3">
      <c r="A123" s="9" t="s">
        <v>115</v>
      </c>
      <c r="C123" s="29">
        <v>585.41999999999996</v>
      </c>
    </row>
    <row r="124" spans="1:3">
      <c r="A124" s="9" t="s">
        <v>57</v>
      </c>
      <c r="C124" s="24">
        <v>60.58</v>
      </c>
    </row>
    <row r="125" spans="1:3" ht="13.8" thickBot="1">
      <c r="A125" s="9" t="s">
        <v>48</v>
      </c>
      <c r="C125" s="25">
        <v>1120.18</v>
      </c>
    </row>
    <row r="126" spans="1:3">
      <c r="C126" s="24">
        <f>SUM(C119:C125)</f>
        <v>2994.55</v>
      </c>
    </row>
  </sheetData>
  <phoneticPr fontId="4" type="noConversion"/>
  <pageMargins left="0.55118110236220474" right="0.55118110236220474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D20" sqref="D20"/>
    </sheetView>
  </sheetViews>
  <sheetFormatPr defaultRowHeight="13.2"/>
  <cols>
    <col min="2" max="2" width="10.44140625" customWidth="1"/>
    <col min="3" max="3" width="10.88671875" customWidth="1"/>
    <col min="4" max="4" width="11.88671875" customWidth="1"/>
    <col min="5" max="5" width="13.77734375" customWidth="1"/>
    <col min="6" max="6" width="10.77734375" customWidth="1"/>
  </cols>
  <sheetData>
    <row r="1" spans="1:6">
      <c r="A1" s="45" t="s">
        <v>72</v>
      </c>
    </row>
    <row r="3" spans="1:6">
      <c r="A3" t="s">
        <v>73</v>
      </c>
      <c r="E3" s="12">
        <v>29120</v>
      </c>
    </row>
    <row r="5" spans="1:6">
      <c r="A5" t="s">
        <v>74</v>
      </c>
    </row>
    <row r="7" spans="1:6">
      <c r="A7" t="s">
        <v>75</v>
      </c>
      <c r="E7" s="46">
        <v>27906.59</v>
      </c>
    </row>
    <row r="9" spans="1:6">
      <c r="A9" t="s">
        <v>76</v>
      </c>
      <c r="E9" s="12">
        <v>26693.26</v>
      </c>
    </row>
    <row r="10" spans="1:6">
      <c r="C10" t="s">
        <v>77</v>
      </c>
      <c r="E10" s="12">
        <v>1213.33</v>
      </c>
    </row>
    <row r="11" spans="1:6">
      <c r="E11" s="46">
        <f>SUM(E9:E10)</f>
        <v>27906.589999999997</v>
      </c>
    </row>
    <row r="13" spans="1:6">
      <c r="A13" s="45" t="s">
        <v>78</v>
      </c>
    </row>
    <row r="15" spans="1:6">
      <c r="A15" s="47"/>
      <c r="B15" s="47" t="s">
        <v>79</v>
      </c>
      <c r="C15" s="47" t="s">
        <v>80</v>
      </c>
      <c r="D15" s="47" t="s">
        <v>81</v>
      </c>
      <c r="E15" s="47" t="s">
        <v>82</v>
      </c>
      <c r="F15" s="47" t="s">
        <v>83</v>
      </c>
    </row>
    <row r="16" spans="1:6">
      <c r="A16" s="48">
        <v>1</v>
      </c>
      <c r="B16" s="47" t="s">
        <v>84</v>
      </c>
      <c r="C16" s="48">
        <v>149</v>
      </c>
      <c r="D16" s="49">
        <v>2426.66</v>
      </c>
      <c r="E16" s="48">
        <v>10568</v>
      </c>
      <c r="F16" s="48" t="s">
        <v>85</v>
      </c>
    </row>
    <row r="17" spans="1:6">
      <c r="A17" s="48">
        <v>2</v>
      </c>
      <c r="B17" s="47" t="s">
        <v>86</v>
      </c>
      <c r="C17" s="48">
        <v>168</v>
      </c>
      <c r="D17" s="50">
        <v>3639.99</v>
      </c>
      <c r="E17" s="48">
        <v>10608</v>
      </c>
      <c r="F17" s="51" t="s">
        <v>87</v>
      </c>
    </row>
    <row r="18" spans="1:6">
      <c r="A18" s="48">
        <v>3</v>
      </c>
      <c r="B18" s="47" t="s">
        <v>99</v>
      </c>
      <c r="C18" s="48">
        <v>192</v>
      </c>
      <c r="D18" s="50">
        <v>3042.6</v>
      </c>
      <c r="E18" s="48">
        <v>10636</v>
      </c>
      <c r="F18" s="51" t="s">
        <v>126</v>
      </c>
    </row>
    <row r="19" spans="1:6">
      <c r="A19" s="48">
        <v>4</v>
      </c>
      <c r="B19" s="47" t="s">
        <v>125</v>
      </c>
      <c r="C19" s="48">
        <v>197</v>
      </c>
      <c r="D19" s="50">
        <v>7482.6</v>
      </c>
      <c r="E19" s="48">
        <v>10659</v>
      </c>
      <c r="F19" s="51" t="s">
        <v>124</v>
      </c>
    </row>
    <row r="20" spans="1:6">
      <c r="A20" s="48">
        <v>5</v>
      </c>
      <c r="B20" s="47"/>
      <c r="C20" s="51"/>
      <c r="D20" s="52"/>
      <c r="E20" s="48"/>
      <c r="F20" s="51"/>
    </row>
    <row r="21" spans="1:6">
      <c r="A21" s="48">
        <v>6</v>
      </c>
      <c r="B21" s="47"/>
      <c r="C21" s="51"/>
      <c r="D21" s="52"/>
      <c r="E21" s="48"/>
      <c r="F21" s="51"/>
    </row>
    <row r="22" spans="1:6">
      <c r="A22" s="48">
        <v>7</v>
      </c>
      <c r="B22" s="47"/>
      <c r="C22" s="51"/>
      <c r="D22" s="52"/>
      <c r="E22" s="48"/>
      <c r="F22" s="51"/>
    </row>
    <row r="23" spans="1:6">
      <c r="A23" s="48">
        <v>8</v>
      </c>
      <c r="B23" s="47"/>
      <c r="C23" s="51"/>
      <c r="D23" s="52"/>
      <c r="E23" s="48"/>
      <c r="F23" s="51"/>
    </row>
    <row r="24" spans="1:6">
      <c r="A24" s="48">
        <v>9</v>
      </c>
      <c r="B24" s="47"/>
      <c r="C24" s="51"/>
      <c r="D24" s="52"/>
      <c r="E24" s="48"/>
      <c r="F24" s="51"/>
    </row>
    <row r="25" spans="1:6">
      <c r="A25" s="48">
        <v>10</v>
      </c>
      <c r="B25" s="47"/>
      <c r="C25" s="51"/>
      <c r="D25" s="52"/>
      <c r="E25" s="48"/>
      <c r="F25" s="51"/>
    </row>
    <row r="26" spans="1:6">
      <c r="A26" s="48">
        <v>11</v>
      </c>
      <c r="B26" s="47"/>
      <c r="C26" s="51"/>
      <c r="D26" s="52"/>
      <c r="E26" s="48"/>
      <c r="F26" s="51"/>
    </row>
    <row r="27" spans="1:6">
      <c r="A27" s="48">
        <v>12</v>
      </c>
      <c r="B27" s="47"/>
      <c r="C27" s="51"/>
      <c r="D27" s="52"/>
      <c r="E27" s="48"/>
      <c r="F27" s="51"/>
    </row>
    <row r="28" spans="1:6">
      <c r="D28" s="12">
        <f>SUM(D16:D27)</f>
        <v>16591.849999999999</v>
      </c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SCHEDULE</vt:lpstr>
      <vt:lpstr>TRANSFERS</vt:lpstr>
      <vt:lpstr>VIVARK</vt:lpstr>
    </vt:vector>
  </TitlesOfParts>
  <Company>Knowsley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mackenzieg</cp:lastModifiedBy>
  <cp:lastPrinted>2015-09-14T15:22:31Z</cp:lastPrinted>
  <dcterms:created xsi:type="dcterms:W3CDTF">2002-04-03T08:45:50Z</dcterms:created>
  <dcterms:modified xsi:type="dcterms:W3CDTF">2015-09-23T10:36:59Z</dcterms:modified>
</cp:coreProperties>
</file>